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<sst xmlns="http://schemas.openxmlformats.org/spreadsheetml/2006/main" count="77" uniqueCount="42">
  <si>
    <t>ООО  СПП" Югорское"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</si>
  <si>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</si>
  <si>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</si>
  <si>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</si>
  <si>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</si>
  <si>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</si>
  <si>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</si>
  <si>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</si>
  <si>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</si>
  <si>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</si>
  <si>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</si>
  <si>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</si>
  <si>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МК Шадринский Курганская область</t>
  </si>
  <si>
    <t>Ялуторовский молочный комбинат</t>
  </si>
  <si>
    <t>ООО СПП " Югорское"</t>
  </si>
  <si>
    <t>Модель, производитель</t>
  </si>
  <si>
    <t xml:space="preserve">Кол-во ед. товара </t>
  </si>
  <si>
    <t>Наименование товара, тех.  Характеристики</t>
  </si>
  <si>
    <t>Цена за ед. товара.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</si>
  <si>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</si>
  <si>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</si>
  <si>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</si>
  <si>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</si>
  <si>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</si>
  <si>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>Способ размещения заказа:    открытый аукцион в электронной форме</t>
  </si>
  <si>
    <t xml:space="preserve">Продукты питания (молоко и кисломолочные продукты) </t>
  </si>
  <si>
    <t>Часть IV  обоснование</t>
  </si>
  <si>
    <t>ИП Ходжаев Д.А</t>
  </si>
  <si>
    <t>ОАО Серовский  Гормолзавод</t>
  </si>
  <si>
    <t>ООО Сов-Оптторг-Продукт"</t>
  </si>
  <si>
    <t>Телефон 8 (34675)  2-81-85, прайсы на 22.11.2013г.</t>
  </si>
  <si>
    <t>Телефон 8 (34675)  3-760-23, прайсы на 22.11.2013г.</t>
  </si>
  <si>
    <t>Телефон 8 (34675)  3-74-79, прайсы на 22.11.2013г.</t>
  </si>
  <si>
    <t xml:space="preserve"> Кисломолочный биопродукт  молочный или сливочный, с массовой долей жира не более 3,2% с содержанием бифидум- и лактобактерий,  150гр . Допускается ГОСТ или ТУ производителя . Цвет- молочно-белый или слегка кремовый,  с чистым  вкусом и кисломолочным запахом, консистенция однородная, в меру вязкая. Соответствие ФЗ-88 от12.06.2008 (Технический регламент на молоко и молочную продукцию). Срок годности  не более 30 дней с даты изготовления. в шт</t>
  </si>
  <si>
    <t xml:space="preserve"> Молоко коровье цельное пастеризованное, выработанное  из натурального сырья   с массовой долей жира не менее 3,2% жира, ГОСТ Р 52090 -2003 цвет белый  с желтоватым оттенком, с чистым вкусом и запахом, непрозрачное  в соответствие ФЗ-88 от12.06.2008 (Технический регламент на молоко и молочную продукцию). Срок годности не более  36 часов со времени  изготовления в литрах</t>
  </si>
  <si>
    <t xml:space="preserve"> Сметана выработанная из натурального коровьего молока или сливок,   с массовой долей жира не  менее 15% жирности фасованная по 250 - 500гр  консистенция однородная, без крупинок жира  и белка(творога). ГОСТ 52092-2003, срок годности не более 5 дней(120 часов) с даты изготовления. Соответствие ФЗ -88 от 12.06.2008 (Технический регламент на молоко и молочную продукцию) в кг</t>
  </si>
  <si>
    <t>До 31.12.2013</t>
  </si>
  <si>
    <t xml:space="preserve"> Творог, выработанный из натурального коровьего молока или сливок ,с масоовой долей жира  не менее 9%допускается ГОСТ Р  52096- 2003.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72 часа со  времени изготовления. в кг</t>
  </si>
  <si>
    <t>Кефирный кисломолочный напиток  вырабатанный из нормализованного молока, путем прямого внесения закваски  с  масоваой долей жира 2,5% фасованная по 500гр.. Срок годности  не более 7 суток. Допускается ГОСТ или ТУ производителя . Цвет- молочно-белый,  с чистым  вкусом и кисломолочным запахом, консистенция однородная, в меру вязкая. Соответствие ФЗ-88 от12.06.2008 (Технический регламент на молоко и молочную продукцию). в шт</t>
  </si>
  <si>
    <t>Ф.И.О.  руководителя                           Комисаренко Е.Б.                 Подпись ______________________</t>
  </si>
  <si>
    <r>
      <t>Дата составления сводной  таблицы    22.11.13</t>
    </r>
    <r>
      <rPr>
        <u val="single"/>
        <sz val="12"/>
        <color indexed="8"/>
        <rFont val="Times New Roman"/>
        <family val="1"/>
      </rPr>
      <t>года</t>
    </r>
  </si>
  <si>
    <t>Примечание: Лимит финансирования – 760400рублей.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</si>
</sst>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39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3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9" fillId="0" borderId="60" xfId="0" applyFont="1" applyBorder="1" applyAlignment="1">
      <alignment horizontal="center" wrapText="1"/>
    </xf>
    <xf numFmtId="0" fontId="39" fillId="0" borderId="61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66" xfId="0" applyFont="1" applyBorder="1" applyAlignment="1">
      <alignment horizontal="center" vertical="top" wrapText="1"/>
    </xf>
    <xf numFmtId="0" fontId="39" fillId="0" borderId="6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49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75" zoomScaleNormal="75" zoomScalePageLayoutView="0" workbookViewId="0" topLeftCell="A34">
      <selection activeCell="F42" sqref="F42"/>
    </sheetView>
  </sheetViews>
  <sheetFormatPr defaultColWidth="9.140625" defaultRowHeight="15"/>
  <cols>
    <col min="1" max="1" width="21.00390625" style="1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12.57421875" style="0" customWidth="1"/>
    <col min="9" max="9" width="7.281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3.003906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12.57421875" style="0" customWidth="1"/>
    <col min="19" max="19" width="6.00390625" style="0" customWidth="1"/>
    <col min="20" max="20" width="12.421875" style="0" customWidth="1"/>
    <col min="21" max="21" width="0.42578125" style="0" customWidth="1"/>
  </cols>
  <sheetData>
    <row r="1" spans="1:20" ht="15">
      <c r="A1" s="73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7.25" customHeight="1" thickBot="1">
      <c r="A2" s="75" t="s">
        <v>25</v>
      </c>
      <c r="B2" s="75"/>
      <c r="C2" s="75"/>
      <c r="D2" s="75"/>
      <c r="E2" s="75"/>
      <c r="F2" s="75"/>
      <c r="G2" s="75"/>
      <c r="H2" s="75"/>
      <c r="I2" s="71"/>
      <c r="J2" s="39"/>
      <c r="K2" s="39"/>
      <c r="L2" s="75" t="s">
        <v>24</v>
      </c>
      <c r="M2" s="75"/>
      <c r="N2" s="75"/>
      <c r="O2" s="75"/>
      <c r="P2" s="75"/>
      <c r="Q2" s="75"/>
      <c r="R2" s="75"/>
      <c r="S2" s="75"/>
      <c r="T2" s="75"/>
    </row>
    <row r="3" spans="1:21" ht="15.75" thickTop="1">
      <c r="A3" s="85" t="s">
        <v>23</v>
      </c>
      <c r="B3" s="163" t="s">
        <v>21</v>
      </c>
      <c r="C3" s="164"/>
      <c r="D3" s="164"/>
      <c r="E3" s="164"/>
      <c r="F3" s="165"/>
      <c r="G3" s="182" t="s">
        <v>22</v>
      </c>
      <c r="H3" s="163" t="s">
        <v>21</v>
      </c>
      <c r="I3" s="164"/>
      <c r="J3" s="164"/>
      <c r="K3" s="165"/>
      <c r="L3" s="182" t="s">
        <v>22</v>
      </c>
      <c r="M3" s="163" t="s">
        <v>21</v>
      </c>
      <c r="N3" s="164"/>
      <c r="O3" s="164"/>
      <c r="P3" s="164"/>
      <c r="Q3" s="165"/>
      <c r="R3" s="163" t="s">
        <v>20</v>
      </c>
      <c r="S3" s="164"/>
      <c r="T3" s="174" t="s">
        <v>19</v>
      </c>
      <c r="U3" s="175"/>
    </row>
    <row r="4" spans="1:21" ht="15.75" thickBot="1">
      <c r="A4" s="196"/>
      <c r="B4" s="83"/>
      <c r="C4" s="166"/>
      <c r="D4" s="166"/>
      <c r="E4" s="166"/>
      <c r="F4" s="88"/>
      <c r="G4" s="183"/>
      <c r="H4" s="83"/>
      <c r="I4" s="166"/>
      <c r="J4" s="166"/>
      <c r="K4" s="88"/>
      <c r="L4" s="183"/>
      <c r="M4" s="83"/>
      <c r="N4" s="166"/>
      <c r="O4" s="166"/>
      <c r="P4" s="166"/>
      <c r="Q4" s="88"/>
      <c r="R4" s="201"/>
      <c r="S4" s="202"/>
      <c r="T4" s="176"/>
      <c r="U4" s="177"/>
    </row>
    <row r="5" spans="1:21" ht="16.5" thickBot="1">
      <c r="A5" s="197"/>
      <c r="B5" s="145">
        <v>1</v>
      </c>
      <c r="C5" s="173"/>
      <c r="D5" s="145">
        <v>2</v>
      </c>
      <c r="E5" s="173"/>
      <c r="F5" s="13">
        <v>3</v>
      </c>
      <c r="G5" s="90"/>
      <c r="H5" s="13">
        <v>1</v>
      </c>
      <c r="I5" s="13">
        <v>2</v>
      </c>
      <c r="J5" s="145">
        <v>3</v>
      </c>
      <c r="K5" s="173"/>
      <c r="L5" s="90"/>
      <c r="M5" s="145">
        <v>1</v>
      </c>
      <c r="N5" s="173"/>
      <c r="O5" s="13">
        <v>2</v>
      </c>
      <c r="P5" s="145">
        <v>3</v>
      </c>
      <c r="Q5" s="173"/>
      <c r="R5" s="203"/>
      <c r="S5" s="204"/>
      <c r="T5" s="178"/>
      <c r="U5" s="179"/>
    </row>
    <row r="6" spans="1:21" ht="15" customHeight="1">
      <c r="A6" s="186" t="s">
        <v>17</v>
      </c>
      <c r="B6" s="180" t="s">
        <v>34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52"/>
      <c r="T6" s="149"/>
      <c r="U6" s="150"/>
    </row>
    <row r="7" spans="1:21" ht="11.25" customHeight="1">
      <c r="A7" s="198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53"/>
      <c r="T7" s="141"/>
      <c r="U7" s="142"/>
    </row>
    <row r="8" spans="1:21" ht="34.5" customHeight="1" thickBot="1">
      <c r="A8" s="187"/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54"/>
      <c r="T8" s="143"/>
      <c r="U8" s="144"/>
    </row>
    <row r="9" spans="1:21" ht="16.5" thickBot="1">
      <c r="A9" s="37" t="s">
        <v>16</v>
      </c>
      <c r="B9" s="145">
        <v>7000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148"/>
    </row>
    <row r="10" spans="1:21" ht="14.25" customHeight="1" thickTop="1">
      <c r="A10" s="186" t="s">
        <v>15</v>
      </c>
      <c r="B10" s="81" t="s">
        <v>14</v>
      </c>
      <c r="C10" s="161"/>
      <c r="D10" s="161"/>
      <c r="E10" s="161"/>
      <c r="F10" s="161"/>
      <c r="G10" s="87"/>
      <c r="H10" s="163" t="s">
        <v>14</v>
      </c>
      <c r="I10" s="164"/>
      <c r="J10" s="164"/>
      <c r="K10" s="164"/>
      <c r="L10" s="165"/>
      <c r="M10" s="163" t="s">
        <v>12</v>
      </c>
      <c r="N10" s="164"/>
      <c r="O10" s="164"/>
      <c r="P10" s="164"/>
      <c r="Q10" s="164"/>
      <c r="R10" s="164"/>
      <c r="S10" s="164"/>
      <c r="T10" s="149"/>
      <c r="U10" s="150"/>
    </row>
    <row r="11" spans="1:21" ht="19.5" customHeight="1" thickBot="1">
      <c r="A11" s="187"/>
      <c r="B11" s="101"/>
      <c r="C11" s="162"/>
      <c r="D11" s="162"/>
      <c r="E11" s="162"/>
      <c r="F11" s="162"/>
      <c r="G11" s="138"/>
      <c r="H11" s="83"/>
      <c r="I11" s="166"/>
      <c r="J11" s="166"/>
      <c r="K11" s="166"/>
      <c r="L11" s="88"/>
      <c r="M11" s="83"/>
      <c r="N11" s="166"/>
      <c r="O11" s="166"/>
      <c r="P11" s="166"/>
      <c r="Q11" s="166"/>
      <c r="R11" s="166"/>
      <c r="S11" s="166"/>
      <c r="T11" s="143"/>
      <c r="U11" s="144"/>
    </row>
    <row r="12" spans="1:21" ht="16.5" thickBot="1">
      <c r="A12" s="37" t="s">
        <v>18</v>
      </c>
      <c r="B12" s="145">
        <v>52</v>
      </c>
      <c r="C12" s="146"/>
      <c r="D12" s="173"/>
      <c r="E12" s="13"/>
      <c r="F12" s="13"/>
      <c r="G12" s="32">
        <f>B12</f>
        <v>52</v>
      </c>
      <c r="H12" s="13">
        <v>55</v>
      </c>
      <c r="I12" s="13"/>
      <c r="J12" s="13"/>
      <c r="K12" s="157">
        <f>H12</f>
        <v>55</v>
      </c>
      <c r="L12" s="158"/>
      <c r="M12" s="145">
        <v>50</v>
      </c>
      <c r="N12" s="173"/>
      <c r="O12" s="13"/>
      <c r="P12" s="145"/>
      <c r="Q12" s="173"/>
      <c r="R12" s="157">
        <f>M12</f>
        <v>50</v>
      </c>
      <c r="S12" s="171"/>
      <c r="T12" s="172">
        <f>(G12+K12+R12)/3</f>
        <v>52.333333333333336</v>
      </c>
      <c r="U12" s="160"/>
    </row>
    <row r="13" spans="1:22" ht="16.5" thickBot="1">
      <c r="A13" s="14" t="s">
        <v>10</v>
      </c>
      <c r="B13" s="133">
        <f>B9*B12</f>
        <v>364000</v>
      </c>
      <c r="C13" s="134"/>
      <c r="D13" s="135"/>
      <c r="E13" s="40"/>
      <c r="F13" s="40"/>
      <c r="G13" s="41">
        <f>B13</f>
        <v>364000</v>
      </c>
      <c r="H13" s="40">
        <f>H12*B9</f>
        <v>385000</v>
      </c>
      <c r="I13" s="40"/>
      <c r="J13" s="40"/>
      <c r="K13" s="167">
        <f>H13</f>
        <v>385000</v>
      </c>
      <c r="L13" s="170"/>
      <c r="M13" s="133">
        <f>M12*B9</f>
        <v>350000</v>
      </c>
      <c r="N13" s="135"/>
      <c r="O13" s="40"/>
      <c r="P13" s="133"/>
      <c r="Q13" s="135"/>
      <c r="R13" s="167">
        <f>M13</f>
        <v>350000</v>
      </c>
      <c r="S13" s="168"/>
      <c r="T13" s="169">
        <v>364000</v>
      </c>
      <c r="U13" s="132"/>
      <c r="V13" s="38"/>
    </row>
    <row r="14" spans="1:22" ht="25.5" customHeight="1" thickTop="1">
      <c r="A14" s="85" t="s">
        <v>17</v>
      </c>
      <c r="B14" s="151" t="s">
        <v>35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55"/>
      <c r="T14" s="139"/>
      <c r="U14" s="140"/>
      <c r="V14" s="38"/>
    </row>
    <row r="15" spans="1:21" ht="18" customHeight="1">
      <c r="A15" s="198"/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56"/>
      <c r="T15" s="141"/>
      <c r="U15" s="142"/>
    </row>
    <row r="16" spans="1:21" ht="35.25" customHeight="1" thickBot="1">
      <c r="A16" s="187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57"/>
      <c r="T16" s="143"/>
      <c r="U16" s="144"/>
    </row>
    <row r="17" spans="1:21" ht="16.5" thickBot="1">
      <c r="A17" s="37" t="s">
        <v>16</v>
      </c>
      <c r="B17" s="145">
        <v>180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7"/>
      <c r="U17" s="148"/>
    </row>
    <row r="18" spans="1:21" ht="15.75" customHeight="1" thickTop="1">
      <c r="A18" s="186" t="s">
        <v>15</v>
      </c>
      <c r="B18" s="81" t="s">
        <v>14</v>
      </c>
      <c r="C18" s="161"/>
      <c r="D18" s="161"/>
      <c r="E18" s="161"/>
      <c r="F18" s="161"/>
      <c r="G18" s="87"/>
      <c r="H18" s="163" t="s">
        <v>14</v>
      </c>
      <c r="I18" s="164"/>
      <c r="J18" s="164"/>
      <c r="K18" s="164"/>
      <c r="L18" s="165"/>
      <c r="M18" s="163" t="s">
        <v>28</v>
      </c>
      <c r="N18" s="164"/>
      <c r="O18" s="164"/>
      <c r="P18" s="164"/>
      <c r="Q18" s="164"/>
      <c r="R18" s="164"/>
      <c r="S18" s="164"/>
      <c r="T18" s="149"/>
      <c r="U18" s="150"/>
    </row>
    <row r="19" spans="1:21" ht="0.75" customHeight="1" thickBot="1">
      <c r="A19" s="187"/>
      <c r="B19" s="101"/>
      <c r="C19" s="162"/>
      <c r="D19" s="162"/>
      <c r="E19" s="162"/>
      <c r="F19" s="162"/>
      <c r="G19" s="138"/>
      <c r="H19" s="83"/>
      <c r="I19" s="166"/>
      <c r="J19" s="166"/>
      <c r="K19" s="166"/>
      <c r="L19" s="88"/>
      <c r="M19" s="83">
        <v>165</v>
      </c>
      <c r="N19" s="166"/>
      <c r="O19" s="166"/>
      <c r="P19" s="166"/>
      <c r="Q19" s="166"/>
      <c r="R19" s="166"/>
      <c r="S19" s="166"/>
      <c r="T19" s="143"/>
      <c r="U19" s="144"/>
    </row>
    <row r="20" spans="1:21" ht="16.5" thickBot="1">
      <c r="A20" s="37" t="s">
        <v>11</v>
      </c>
      <c r="B20" s="145">
        <v>200</v>
      </c>
      <c r="C20" s="173"/>
      <c r="D20" s="145"/>
      <c r="E20" s="173"/>
      <c r="F20" s="13"/>
      <c r="G20" s="32">
        <f>B20</f>
        <v>200</v>
      </c>
      <c r="H20" s="13">
        <v>235</v>
      </c>
      <c r="I20" s="13"/>
      <c r="J20" s="145"/>
      <c r="K20" s="173"/>
      <c r="L20" s="34">
        <f>H20</f>
        <v>235</v>
      </c>
      <c r="M20" s="13">
        <v>165</v>
      </c>
      <c r="N20" s="145"/>
      <c r="O20" s="173"/>
      <c r="P20" s="145"/>
      <c r="Q20" s="146"/>
      <c r="R20" s="157">
        <f>M20</f>
        <v>165</v>
      </c>
      <c r="S20" s="158"/>
      <c r="T20" s="159">
        <f>(G20+L20+R20)/3</f>
        <v>200</v>
      </c>
      <c r="U20" s="160"/>
    </row>
    <row r="21" spans="1:21" ht="16.5" thickBot="1">
      <c r="A21" s="14" t="s">
        <v>10</v>
      </c>
      <c r="B21" s="133">
        <f>B20*B17</f>
        <v>36000</v>
      </c>
      <c r="C21" s="134"/>
      <c r="D21" s="133"/>
      <c r="E21" s="135"/>
      <c r="F21" s="42"/>
      <c r="G21" s="43">
        <f>B21</f>
        <v>36000</v>
      </c>
      <c r="H21" s="44">
        <f>H20*B17</f>
        <v>42300</v>
      </c>
      <c r="I21" s="44"/>
      <c r="J21" s="136"/>
      <c r="K21" s="137"/>
      <c r="L21" s="43">
        <f>H21</f>
        <v>42300</v>
      </c>
      <c r="M21" s="44">
        <f>M20*B17</f>
        <v>29700</v>
      </c>
      <c r="N21" s="133"/>
      <c r="O21" s="135"/>
      <c r="P21" s="200"/>
      <c r="Q21" s="134"/>
      <c r="R21" s="167">
        <f>M21</f>
        <v>29700</v>
      </c>
      <c r="S21" s="170"/>
      <c r="T21" s="131">
        <v>36000</v>
      </c>
      <c r="U21" s="132"/>
    </row>
    <row r="22" spans="1:21" ht="59.25" customHeight="1" thickBot="1" thickTop="1">
      <c r="A22" s="25" t="s">
        <v>17</v>
      </c>
      <c r="B22" s="189" t="s">
        <v>37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33"/>
    </row>
    <row r="23" spans="1:21" ht="17.25" thickBot="1" thickTop="1">
      <c r="A23" s="14" t="s">
        <v>16</v>
      </c>
      <c r="B23" s="119">
        <v>700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36"/>
      <c r="U23" s="33"/>
    </row>
    <row r="24" spans="1:21" ht="16.5" thickTop="1">
      <c r="A24" s="85" t="s">
        <v>15</v>
      </c>
      <c r="B24" s="81" t="s">
        <v>14</v>
      </c>
      <c r="C24" s="161"/>
      <c r="D24" s="161"/>
      <c r="E24" s="161"/>
      <c r="F24" s="161"/>
      <c r="G24" s="87"/>
      <c r="H24" s="163" t="s">
        <v>14</v>
      </c>
      <c r="I24" s="164"/>
      <c r="J24" s="164"/>
      <c r="K24" s="164"/>
      <c r="L24" s="165"/>
      <c r="M24" s="81" t="s">
        <v>28</v>
      </c>
      <c r="N24" s="161"/>
      <c r="O24" s="161"/>
      <c r="P24" s="161"/>
      <c r="Q24" s="161"/>
      <c r="R24" s="161"/>
      <c r="S24" s="161"/>
      <c r="T24" s="36"/>
      <c r="U24" s="33"/>
    </row>
    <row r="25" spans="1:21" ht="16.5" thickBot="1">
      <c r="A25" s="188"/>
      <c r="B25" s="101"/>
      <c r="C25" s="162"/>
      <c r="D25" s="162"/>
      <c r="E25" s="162"/>
      <c r="F25" s="162"/>
      <c r="G25" s="138"/>
      <c r="H25" s="83"/>
      <c r="I25" s="166"/>
      <c r="J25" s="166"/>
      <c r="K25" s="166"/>
      <c r="L25" s="88"/>
      <c r="M25" s="101"/>
      <c r="N25" s="162"/>
      <c r="O25" s="162"/>
      <c r="P25" s="162"/>
      <c r="Q25" s="162"/>
      <c r="R25" s="162"/>
      <c r="S25" s="162"/>
      <c r="T25" s="50"/>
      <c r="U25" s="33"/>
    </row>
    <row r="26" spans="1:21" ht="17.25" thickBot="1" thickTop="1">
      <c r="A26" s="14" t="s">
        <v>11</v>
      </c>
      <c r="B26" s="119">
        <v>247</v>
      </c>
      <c r="C26" s="120"/>
      <c r="D26" s="117"/>
      <c r="E26" s="118"/>
      <c r="F26" s="27"/>
      <c r="G26" s="30">
        <f>B26</f>
        <v>247</v>
      </c>
      <c r="H26" s="27">
        <v>247</v>
      </c>
      <c r="I26" s="27"/>
      <c r="J26" s="119"/>
      <c r="K26" s="120"/>
      <c r="L26" s="35">
        <f>H26</f>
        <v>247</v>
      </c>
      <c r="M26" s="27">
        <v>248</v>
      </c>
      <c r="N26" s="119"/>
      <c r="O26" s="120"/>
      <c r="P26" s="119"/>
      <c r="Q26" s="120"/>
      <c r="R26" s="205">
        <v>248</v>
      </c>
      <c r="S26" s="206"/>
      <c r="T26" s="51">
        <v>247</v>
      </c>
      <c r="U26" s="33"/>
    </row>
    <row r="27" spans="1:21" ht="17.25" thickBot="1" thickTop="1">
      <c r="A27" s="14" t="s">
        <v>10</v>
      </c>
      <c r="B27" s="108">
        <f>B26*B23</f>
        <v>172900</v>
      </c>
      <c r="C27" s="109"/>
      <c r="D27" s="108"/>
      <c r="E27" s="109"/>
      <c r="F27" s="40"/>
      <c r="G27" s="41">
        <f>B27</f>
        <v>172900</v>
      </c>
      <c r="H27" s="40">
        <f>H26*B23</f>
        <v>172900</v>
      </c>
      <c r="I27" s="40"/>
      <c r="J27" s="108"/>
      <c r="K27" s="109"/>
      <c r="L27" s="45">
        <f>H27</f>
        <v>172900</v>
      </c>
      <c r="M27" s="40">
        <f>M26*B23</f>
        <v>173600</v>
      </c>
      <c r="N27" s="108"/>
      <c r="O27" s="109"/>
      <c r="P27" s="108"/>
      <c r="Q27" s="109"/>
      <c r="R27" s="207">
        <f>M27</f>
        <v>173600</v>
      </c>
      <c r="S27" s="208"/>
      <c r="T27" s="43">
        <v>172900</v>
      </c>
      <c r="U27" s="33"/>
    </row>
    <row r="28" spans="1:21" ht="15" customHeight="1" thickTop="1">
      <c r="A28" s="184" t="s">
        <v>17</v>
      </c>
      <c r="B28" s="191" t="s">
        <v>38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</row>
    <row r="29" spans="1:21" ht="48.75" customHeight="1" thickBot="1">
      <c r="A29" s="185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3"/>
    </row>
    <row r="30" spans="1:21" ht="15" customHeight="1" hidden="1">
      <c r="A30" s="185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5"/>
    </row>
    <row r="31" spans="1:21" ht="17.25" thickBot="1" thickTop="1">
      <c r="A31" s="14" t="s">
        <v>16</v>
      </c>
      <c r="B31" s="119">
        <v>2500</v>
      </c>
      <c r="C31" s="199"/>
      <c r="D31" s="199"/>
      <c r="E31" s="199"/>
      <c r="F31" s="199"/>
      <c r="G31" s="199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87"/>
      <c r="T31" s="209"/>
      <c r="U31" s="140"/>
    </row>
    <row r="32" spans="1:21" ht="15" customHeight="1" thickTop="1">
      <c r="A32" s="85" t="s">
        <v>15</v>
      </c>
      <c r="B32" s="81" t="s">
        <v>14</v>
      </c>
      <c r="C32" s="161"/>
      <c r="D32" s="161"/>
      <c r="E32" s="161"/>
      <c r="F32" s="161"/>
      <c r="G32" s="87"/>
      <c r="H32" s="163" t="s">
        <v>14</v>
      </c>
      <c r="I32" s="164"/>
      <c r="J32" s="164"/>
      <c r="K32" s="164"/>
      <c r="L32" s="165"/>
      <c r="M32" s="81" t="s">
        <v>28</v>
      </c>
      <c r="N32" s="161"/>
      <c r="O32" s="161"/>
      <c r="P32" s="161"/>
      <c r="Q32" s="161"/>
      <c r="R32" s="161"/>
      <c r="S32" s="87"/>
      <c r="T32" s="210"/>
      <c r="U32" s="211"/>
    </row>
    <row r="33" spans="1:21" ht="21.75" customHeight="1" thickBot="1">
      <c r="A33" s="188"/>
      <c r="B33" s="101"/>
      <c r="C33" s="162"/>
      <c r="D33" s="162"/>
      <c r="E33" s="162"/>
      <c r="F33" s="162"/>
      <c r="G33" s="138"/>
      <c r="H33" s="83"/>
      <c r="I33" s="166"/>
      <c r="J33" s="166"/>
      <c r="K33" s="166"/>
      <c r="L33" s="88"/>
      <c r="M33" s="101"/>
      <c r="N33" s="162"/>
      <c r="O33" s="162"/>
      <c r="P33" s="162"/>
      <c r="Q33" s="162"/>
      <c r="R33" s="162"/>
      <c r="S33" s="138"/>
      <c r="T33" s="212"/>
      <c r="U33" s="213"/>
    </row>
    <row r="34" spans="1:21" ht="17.25" thickBot="1" thickTop="1">
      <c r="A34" s="14" t="s">
        <v>11</v>
      </c>
      <c r="B34" s="119">
        <v>27</v>
      </c>
      <c r="C34" s="120"/>
      <c r="D34" s="117"/>
      <c r="E34" s="118"/>
      <c r="F34" s="27"/>
      <c r="G34" s="30">
        <f>B34</f>
        <v>27</v>
      </c>
      <c r="H34" s="27">
        <v>27</v>
      </c>
      <c r="I34" s="27"/>
      <c r="J34" s="101"/>
      <c r="K34" s="138"/>
      <c r="L34" s="31">
        <v>27</v>
      </c>
      <c r="M34" s="27">
        <v>28</v>
      </c>
      <c r="N34" s="101"/>
      <c r="O34" s="138"/>
      <c r="P34" s="101"/>
      <c r="Q34" s="138"/>
      <c r="R34" s="123">
        <f>M34</f>
        <v>28</v>
      </c>
      <c r="S34" s="124"/>
      <c r="T34" s="121">
        <f>(G34)</f>
        <v>27</v>
      </c>
      <c r="U34" s="122"/>
    </row>
    <row r="35" spans="1:21" ht="17.25" thickBot="1" thickTop="1">
      <c r="A35" s="14" t="s">
        <v>10</v>
      </c>
      <c r="B35" s="115">
        <f>B34*B31</f>
        <v>67500</v>
      </c>
      <c r="C35" s="116"/>
      <c r="D35" s="115"/>
      <c r="E35" s="116"/>
      <c r="F35" s="46"/>
      <c r="G35" s="47">
        <f>B35</f>
        <v>67500</v>
      </c>
      <c r="H35" s="46">
        <f>H34*B31</f>
        <v>67500</v>
      </c>
      <c r="I35" s="46"/>
      <c r="J35" s="115"/>
      <c r="K35" s="116"/>
      <c r="L35" s="48">
        <f>H35</f>
        <v>67500</v>
      </c>
      <c r="M35" s="46">
        <v>67500</v>
      </c>
      <c r="N35" s="115"/>
      <c r="O35" s="116"/>
      <c r="P35" s="115"/>
      <c r="Q35" s="116"/>
      <c r="R35" s="125">
        <v>67500</v>
      </c>
      <c r="S35" s="126"/>
      <c r="T35" s="127">
        <f>(G35)</f>
        <v>67500</v>
      </c>
      <c r="U35" s="128"/>
    </row>
    <row r="36" spans="1:21" ht="15" customHeight="1" thickTop="1">
      <c r="A36" s="184" t="s">
        <v>17</v>
      </c>
      <c r="B36" s="191" t="s">
        <v>33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2"/>
    </row>
    <row r="37" spans="1:21" ht="48.75" customHeight="1" thickBot="1">
      <c r="A37" s="185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3"/>
    </row>
    <row r="38" spans="1:21" ht="15" customHeight="1" hidden="1" thickBot="1">
      <c r="A38" s="185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5"/>
    </row>
    <row r="39" spans="1:21" ht="17.25" thickBot="1" thickTop="1">
      <c r="A39" s="14" t="s">
        <v>16</v>
      </c>
      <c r="B39" s="119">
        <v>8000</v>
      </c>
      <c r="C39" s="199"/>
      <c r="D39" s="199"/>
      <c r="E39" s="199"/>
      <c r="F39" s="199"/>
      <c r="G39" s="199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87"/>
      <c r="T39" s="209"/>
      <c r="U39" s="140"/>
    </row>
    <row r="40" spans="1:21" ht="15" customHeight="1" thickTop="1">
      <c r="A40" s="85" t="s">
        <v>15</v>
      </c>
      <c r="B40" s="81" t="s">
        <v>14</v>
      </c>
      <c r="C40" s="161"/>
      <c r="D40" s="161"/>
      <c r="E40" s="161"/>
      <c r="F40" s="161"/>
      <c r="G40" s="87"/>
      <c r="H40" s="163" t="s">
        <v>13</v>
      </c>
      <c r="I40" s="164"/>
      <c r="J40" s="164"/>
      <c r="K40" s="164"/>
      <c r="L40" s="165"/>
      <c r="M40" s="81" t="s">
        <v>12</v>
      </c>
      <c r="N40" s="161"/>
      <c r="O40" s="161"/>
      <c r="P40" s="161"/>
      <c r="Q40" s="161"/>
      <c r="R40" s="161"/>
      <c r="S40" s="87"/>
      <c r="T40" s="210"/>
      <c r="U40" s="211"/>
    </row>
    <row r="41" spans="1:21" ht="21.75" customHeight="1" thickBot="1">
      <c r="A41" s="188"/>
      <c r="B41" s="101"/>
      <c r="C41" s="162"/>
      <c r="D41" s="162"/>
      <c r="E41" s="162"/>
      <c r="F41" s="162"/>
      <c r="G41" s="138"/>
      <c r="H41" s="83"/>
      <c r="I41" s="166"/>
      <c r="J41" s="166"/>
      <c r="K41" s="166"/>
      <c r="L41" s="88"/>
      <c r="M41" s="101"/>
      <c r="N41" s="162"/>
      <c r="O41" s="162"/>
      <c r="P41" s="162"/>
      <c r="Q41" s="162"/>
      <c r="R41" s="162"/>
      <c r="S41" s="138"/>
      <c r="T41" s="212"/>
      <c r="U41" s="213"/>
    </row>
    <row r="42" spans="1:21" ht="17.25" thickBot="1" thickTop="1">
      <c r="A42" s="14" t="s">
        <v>11</v>
      </c>
      <c r="B42" s="119">
        <v>15</v>
      </c>
      <c r="C42" s="120"/>
      <c r="D42" s="117"/>
      <c r="E42" s="118"/>
      <c r="F42" s="27"/>
      <c r="G42" s="30">
        <f>B42</f>
        <v>15</v>
      </c>
      <c r="H42" s="27">
        <v>13</v>
      </c>
      <c r="I42" s="27"/>
      <c r="J42" s="101"/>
      <c r="K42" s="138"/>
      <c r="L42" s="31">
        <f>H42</f>
        <v>13</v>
      </c>
      <c r="M42" s="27">
        <v>17</v>
      </c>
      <c r="N42" s="101"/>
      <c r="O42" s="138"/>
      <c r="P42" s="101"/>
      <c r="Q42" s="138"/>
      <c r="R42" s="123">
        <f>M42</f>
        <v>17</v>
      </c>
      <c r="S42" s="124"/>
      <c r="T42" s="121">
        <f>(G42)</f>
        <v>15</v>
      </c>
      <c r="U42" s="122"/>
    </row>
    <row r="43" spans="1:21" ht="17.25" thickBot="1" thickTop="1">
      <c r="A43" s="14" t="s">
        <v>10</v>
      </c>
      <c r="B43" s="115">
        <f>B42*B39</f>
        <v>120000</v>
      </c>
      <c r="C43" s="116"/>
      <c r="D43" s="115"/>
      <c r="E43" s="116"/>
      <c r="F43" s="46"/>
      <c r="G43" s="47">
        <f>B43</f>
        <v>120000</v>
      </c>
      <c r="H43" s="46">
        <f>H42*B39</f>
        <v>104000</v>
      </c>
      <c r="I43" s="46"/>
      <c r="J43" s="115"/>
      <c r="K43" s="116"/>
      <c r="L43" s="48">
        <f>H43</f>
        <v>104000</v>
      </c>
      <c r="M43" s="46">
        <f>M42*B39</f>
        <v>136000</v>
      </c>
      <c r="N43" s="115"/>
      <c r="O43" s="116"/>
      <c r="P43" s="115"/>
      <c r="Q43" s="116"/>
      <c r="R43" s="125">
        <f>R42*B39</f>
        <v>136000</v>
      </c>
      <c r="S43" s="126"/>
      <c r="T43" s="127">
        <f>(G43)</f>
        <v>120000</v>
      </c>
      <c r="U43" s="128"/>
    </row>
    <row r="44" spans="1:21" ht="33" thickBot="1" thickTop="1">
      <c r="A44" s="14" t="s">
        <v>9</v>
      </c>
      <c r="B44" s="119"/>
      <c r="C44" s="120"/>
      <c r="D44" s="117"/>
      <c r="E44" s="118"/>
      <c r="F44" s="27"/>
      <c r="G44" s="27"/>
      <c r="H44" s="28"/>
      <c r="I44" s="28"/>
      <c r="J44" s="119"/>
      <c r="K44" s="120"/>
      <c r="L44" s="29"/>
      <c r="M44" s="28"/>
      <c r="N44" s="117"/>
      <c r="O44" s="118"/>
      <c r="P44" s="119"/>
      <c r="Q44" s="120"/>
      <c r="R44" s="117"/>
      <c r="S44" s="129"/>
      <c r="T44" s="119"/>
      <c r="U44" s="130"/>
    </row>
    <row r="45" spans="1:24" ht="17.25" thickBot="1" thickTop="1">
      <c r="A45" s="14" t="s">
        <v>8</v>
      </c>
      <c r="B45" s="108">
        <f>B13+B21+B27+B43+B35</f>
        <v>760400</v>
      </c>
      <c r="C45" s="109"/>
      <c r="D45" s="108"/>
      <c r="E45" s="109"/>
      <c r="F45" s="40"/>
      <c r="G45" s="41">
        <f>B45</f>
        <v>760400</v>
      </c>
      <c r="H45" s="40">
        <f>H13+H21+H27+H35+H43</f>
        <v>771700</v>
      </c>
      <c r="I45" s="40"/>
      <c r="J45" s="108"/>
      <c r="K45" s="109"/>
      <c r="L45" s="49">
        <f>H45</f>
        <v>771700</v>
      </c>
      <c r="M45" s="40">
        <f>M13+M21+M27+M35+M43</f>
        <v>756800</v>
      </c>
      <c r="N45" s="108"/>
      <c r="O45" s="109"/>
      <c r="P45" s="108"/>
      <c r="Q45" s="109"/>
      <c r="R45" s="99">
        <f>R43+R27+R21+R13+R35</f>
        <v>756800</v>
      </c>
      <c r="S45" s="110"/>
      <c r="T45" s="99">
        <f>T13+T21+T27+T43+T35</f>
        <v>760400</v>
      </c>
      <c r="U45" s="100"/>
      <c r="X45" s="26"/>
    </row>
    <row r="46" spans="1:24" ht="17.25" hidden="1" thickBot="1" thickTop="1">
      <c r="A46" s="25"/>
      <c r="B46" s="15"/>
      <c r="C46" s="16"/>
      <c r="D46" s="15"/>
      <c r="E46" s="16"/>
      <c r="F46" s="22"/>
      <c r="G46" s="24"/>
      <c r="H46" s="22"/>
      <c r="I46" s="22"/>
      <c r="J46" s="15"/>
      <c r="K46" s="16"/>
      <c r="L46" s="23"/>
      <c r="M46" s="22"/>
      <c r="N46" s="15"/>
      <c r="O46" s="16"/>
      <c r="P46" s="15"/>
      <c r="Q46" s="16"/>
      <c r="R46" s="21"/>
      <c r="S46" s="20"/>
      <c r="T46" s="19"/>
      <c r="U46" s="18"/>
      <c r="X46" s="17"/>
    </row>
    <row r="47" spans="1:21" ht="30.75" customHeight="1" thickTop="1">
      <c r="A47" s="85" t="s">
        <v>7</v>
      </c>
      <c r="B47" s="103">
        <v>41600</v>
      </c>
      <c r="C47" s="87"/>
      <c r="D47" s="103"/>
      <c r="E47" s="87"/>
      <c r="F47" s="106"/>
      <c r="G47" s="89"/>
      <c r="H47" s="103">
        <v>41600</v>
      </c>
      <c r="I47" s="87"/>
      <c r="J47" s="103"/>
      <c r="K47" s="87"/>
      <c r="L47" s="114"/>
      <c r="M47" s="106">
        <v>41600</v>
      </c>
      <c r="N47" s="103"/>
      <c r="O47" s="87"/>
      <c r="P47" s="103"/>
      <c r="Q47" s="87"/>
      <c r="R47" s="95"/>
      <c r="S47" s="96"/>
      <c r="T47" s="81"/>
      <c r="U47" s="82"/>
    </row>
    <row r="48" spans="1:21" ht="15.75" thickBot="1">
      <c r="A48" s="86"/>
      <c r="B48" s="104"/>
      <c r="C48" s="105"/>
      <c r="D48" s="104"/>
      <c r="E48" s="105"/>
      <c r="F48" s="107"/>
      <c r="G48" s="113"/>
      <c r="H48" s="104"/>
      <c r="I48" s="105"/>
      <c r="J48" s="104"/>
      <c r="K48" s="105"/>
      <c r="L48" s="94"/>
      <c r="M48" s="107"/>
      <c r="N48" s="104"/>
      <c r="O48" s="105"/>
      <c r="P48" s="104"/>
      <c r="Q48" s="105"/>
      <c r="R48" s="111"/>
      <c r="S48" s="112"/>
      <c r="T48" s="101"/>
      <c r="U48" s="102"/>
    </row>
    <row r="49" spans="1:21" ht="32.25" customHeight="1" thickTop="1">
      <c r="A49" s="85" t="s">
        <v>6</v>
      </c>
      <c r="B49" s="81" t="s">
        <v>36</v>
      </c>
      <c r="C49" s="87"/>
      <c r="D49" s="15" t="s">
        <v>5</v>
      </c>
      <c r="E49" s="87"/>
      <c r="F49" s="89"/>
      <c r="G49" s="89"/>
      <c r="H49" s="81" t="s">
        <v>36</v>
      </c>
      <c r="I49" s="87"/>
      <c r="J49" s="81"/>
      <c r="K49" s="87"/>
      <c r="L49" s="93"/>
      <c r="M49" s="89" t="s">
        <v>36</v>
      </c>
      <c r="N49" s="81"/>
      <c r="O49" s="87"/>
      <c r="P49" s="81"/>
      <c r="Q49" s="87"/>
      <c r="R49" s="95"/>
      <c r="S49" s="96"/>
      <c r="T49" s="81"/>
      <c r="U49" s="82"/>
    </row>
    <row r="50" spans="1:21" ht="16.5" customHeight="1" thickBot="1">
      <c r="A50" s="86"/>
      <c r="B50" s="83"/>
      <c r="C50" s="88"/>
      <c r="D50" s="12"/>
      <c r="E50" s="88"/>
      <c r="F50" s="91"/>
      <c r="G50" s="90"/>
      <c r="H50" s="83"/>
      <c r="I50" s="88"/>
      <c r="J50" s="83"/>
      <c r="K50" s="88"/>
      <c r="L50" s="94"/>
      <c r="M50" s="91"/>
      <c r="N50" s="83"/>
      <c r="O50" s="88"/>
      <c r="P50" s="83"/>
      <c r="Q50" s="88"/>
      <c r="R50" s="97"/>
      <c r="S50" s="98"/>
      <c r="T50" s="83"/>
      <c r="U50" s="84"/>
    </row>
    <row r="51" spans="1:21" ht="15.75" customHeight="1" thickTop="1">
      <c r="A51" s="58" t="s">
        <v>4</v>
      </c>
      <c r="B51" s="59"/>
      <c r="C51" s="62" t="s">
        <v>3</v>
      </c>
      <c r="D51" s="63"/>
      <c r="E51" s="63"/>
      <c r="F51" s="63"/>
      <c r="G51" s="64"/>
      <c r="H51" s="62" t="s">
        <v>2</v>
      </c>
      <c r="I51" s="63"/>
      <c r="J51" s="63"/>
      <c r="K51" s="63"/>
      <c r="L51" s="63"/>
      <c r="M51" s="63"/>
      <c r="N51" s="63"/>
      <c r="O51" s="63"/>
      <c r="P51" s="63"/>
      <c r="Q51" s="64"/>
      <c r="R51" s="79"/>
      <c r="S51" s="92"/>
      <c r="T51" s="92"/>
      <c r="U51" s="92"/>
    </row>
    <row r="52" spans="1:21" ht="16.5" thickBot="1">
      <c r="A52" s="60"/>
      <c r="B52" s="61"/>
      <c r="C52" s="65"/>
      <c r="D52" s="66"/>
      <c r="E52" s="66"/>
      <c r="F52" s="66"/>
      <c r="G52" s="67"/>
      <c r="H52" s="65" t="s">
        <v>1</v>
      </c>
      <c r="I52" s="66"/>
      <c r="J52" s="66"/>
      <c r="K52" s="66"/>
      <c r="L52" s="66"/>
      <c r="M52" s="66"/>
      <c r="N52" s="66"/>
      <c r="O52" s="66"/>
      <c r="P52" s="66"/>
      <c r="Q52" s="67"/>
      <c r="R52" s="79"/>
      <c r="S52" s="80"/>
      <c r="T52" s="80"/>
      <c r="U52" s="80"/>
    </row>
    <row r="53" spans="1:21" ht="16.5" customHeight="1" thickBot="1">
      <c r="A53" s="11">
        <v>1</v>
      </c>
      <c r="B53" s="10"/>
      <c r="C53" s="9"/>
      <c r="D53" s="8"/>
      <c r="E53" s="68" t="s">
        <v>0</v>
      </c>
      <c r="F53" s="68"/>
      <c r="G53" s="69"/>
      <c r="H53" s="72" t="s">
        <v>30</v>
      </c>
      <c r="I53" s="68"/>
      <c r="J53" s="68"/>
      <c r="K53" s="68"/>
      <c r="L53" s="68"/>
      <c r="M53" s="68"/>
      <c r="N53" s="68"/>
      <c r="O53" s="68"/>
      <c r="P53" s="68"/>
      <c r="Q53" s="7"/>
      <c r="R53" s="6"/>
      <c r="S53" s="5"/>
      <c r="T53" s="5"/>
      <c r="U53" s="5"/>
    </row>
    <row r="54" spans="1:21" ht="16.5" customHeight="1" thickBot="1">
      <c r="A54" s="11">
        <v>2</v>
      </c>
      <c r="B54" s="10"/>
      <c r="C54" s="9"/>
      <c r="D54" s="8"/>
      <c r="E54" s="68" t="s">
        <v>27</v>
      </c>
      <c r="F54" s="68"/>
      <c r="G54" s="69"/>
      <c r="H54" s="72" t="s">
        <v>31</v>
      </c>
      <c r="I54" s="68"/>
      <c r="J54" s="68"/>
      <c r="K54" s="68"/>
      <c r="L54" s="68"/>
      <c r="M54" s="68"/>
      <c r="N54" s="68"/>
      <c r="O54" s="68"/>
      <c r="P54" s="68"/>
      <c r="Q54" s="7"/>
      <c r="R54" s="6"/>
      <c r="S54" s="5"/>
      <c r="T54" s="5"/>
      <c r="U54" s="5"/>
    </row>
    <row r="55" spans="1:21" ht="16.5" thickBot="1">
      <c r="A55" s="76">
        <v>3</v>
      </c>
      <c r="B55" s="77"/>
      <c r="C55" s="76" t="s">
        <v>29</v>
      </c>
      <c r="D55" s="78"/>
      <c r="E55" s="78"/>
      <c r="F55" s="78"/>
      <c r="G55" s="77"/>
      <c r="H55" s="76" t="s">
        <v>32</v>
      </c>
      <c r="I55" s="78"/>
      <c r="J55" s="78"/>
      <c r="K55" s="78"/>
      <c r="L55" s="78"/>
      <c r="M55" s="78"/>
      <c r="N55" s="78"/>
      <c r="O55" s="78"/>
      <c r="P55" s="78"/>
      <c r="Q55" s="77"/>
      <c r="R55" s="79"/>
      <c r="S55" s="80"/>
      <c r="T55" s="80"/>
      <c r="U55" s="80"/>
    </row>
    <row r="56" ht="15" hidden="1"/>
    <row r="58" spans="1:7" ht="15.75">
      <c r="A58" s="2" t="s">
        <v>41</v>
      </c>
      <c r="B58" s="4"/>
      <c r="C58" s="4"/>
      <c r="D58" s="4"/>
      <c r="E58" s="4"/>
      <c r="F58" s="4"/>
      <c r="G58" s="3"/>
    </row>
    <row r="59" spans="1:12" ht="15.75">
      <c r="A59" s="70" t="s">
        <v>39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7" ht="15.75">
      <c r="A60" s="70" t="s">
        <v>40</v>
      </c>
      <c r="B60" s="71"/>
      <c r="C60" s="71"/>
      <c r="D60" s="71"/>
      <c r="E60" s="71"/>
      <c r="F60" s="71"/>
      <c r="G60" s="71"/>
    </row>
  </sheetData>
  <sheetProtection/>
  <mergeCells count="182">
    <mergeCell ref="T35:U35"/>
    <mergeCell ref="B34:C34"/>
    <mergeCell ref="D34:E34"/>
    <mergeCell ref="B35:C35"/>
    <mergeCell ref="D35:E35"/>
    <mergeCell ref="J35:K35"/>
    <mergeCell ref="N35:O35"/>
    <mergeCell ref="P35:Q35"/>
    <mergeCell ref="R35:S35"/>
    <mergeCell ref="P34:Q34"/>
    <mergeCell ref="B28:U30"/>
    <mergeCell ref="B31:S31"/>
    <mergeCell ref="T31:U31"/>
    <mergeCell ref="A32:A33"/>
    <mergeCell ref="B32:G33"/>
    <mergeCell ref="T34:U34"/>
    <mergeCell ref="M32:S33"/>
    <mergeCell ref="T32:U33"/>
    <mergeCell ref="A40:A41"/>
    <mergeCell ref="B39:S39"/>
    <mergeCell ref="P27:Q27"/>
    <mergeCell ref="R27:S27"/>
    <mergeCell ref="T39:U39"/>
    <mergeCell ref="T40:U41"/>
    <mergeCell ref="J34:K34"/>
    <mergeCell ref="N34:O34"/>
    <mergeCell ref="R34:S34"/>
    <mergeCell ref="A28:A30"/>
    <mergeCell ref="R3:S5"/>
    <mergeCell ref="M3:Q4"/>
    <mergeCell ref="B5:C5"/>
    <mergeCell ref="D5:E5"/>
    <mergeCell ref="J5:K5"/>
    <mergeCell ref="R26:S26"/>
    <mergeCell ref="H24:L25"/>
    <mergeCell ref="M24:S25"/>
    <mergeCell ref="J26:K26"/>
    <mergeCell ref="J20:K20"/>
    <mergeCell ref="N20:O20"/>
    <mergeCell ref="M18:S18"/>
    <mergeCell ref="B23:S23"/>
    <mergeCell ref="P26:Q26"/>
    <mergeCell ref="B24:G25"/>
    <mergeCell ref="P21:Q21"/>
    <mergeCell ref="B26:C26"/>
    <mergeCell ref="R21:S21"/>
    <mergeCell ref="A2:I2"/>
    <mergeCell ref="A6:A8"/>
    <mergeCell ref="M19:S19"/>
    <mergeCell ref="B20:C20"/>
    <mergeCell ref="D20:E20"/>
    <mergeCell ref="P5:Q5"/>
    <mergeCell ref="B3:F4"/>
    <mergeCell ref="G3:G5"/>
    <mergeCell ref="H3:K4"/>
    <mergeCell ref="A14:A16"/>
    <mergeCell ref="N44:O44"/>
    <mergeCell ref="N43:O43"/>
    <mergeCell ref="B27:C27"/>
    <mergeCell ref="D27:E27"/>
    <mergeCell ref="J27:K27"/>
    <mergeCell ref="N27:O27"/>
    <mergeCell ref="B40:G41"/>
    <mergeCell ref="H40:L41"/>
    <mergeCell ref="M40:S41"/>
    <mergeCell ref="H32:L33"/>
    <mergeCell ref="L3:L5"/>
    <mergeCell ref="A36:A38"/>
    <mergeCell ref="A10:A11"/>
    <mergeCell ref="A18:A19"/>
    <mergeCell ref="A24:A25"/>
    <mergeCell ref="B22:T22"/>
    <mergeCell ref="B36:U38"/>
    <mergeCell ref="A3:A5"/>
    <mergeCell ref="N26:O26"/>
    <mergeCell ref="D26:E26"/>
    <mergeCell ref="T10:U11"/>
    <mergeCell ref="T6:U8"/>
    <mergeCell ref="B9:S9"/>
    <mergeCell ref="T9:U9"/>
    <mergeCell ref="T3:U5"/>
    <mergeCell ref="B10:G11"/>
    <mergeCell ref="H10:L11"/>
    <mergeCell ref="M10:S11"/>
    <mergeCell ref="B6:R8"/>
    <mergeCell ref="M5:N5"/>
    <mergeCell ref="R12:S12"/>
    <mergeCell ref="T12:U12"/>
    <mergeCell ref="B12:D12"/>
    <mergeCell ref="K12:L12"/>
    <mergeCell ref="M12:N12"/>
    <mergeCell ref="P12:Q12"/>
    <mergeCell ref="R13:S13"/>
    <mergeCell ref="T13:U13"/>
    <mergeCell ref="B13:D13"/>
    <mergeCell ref="K13:L13"/>
    <mergeCell ref="M13:N13"/>
    <mergeCell ref="P13:Q13"/>
    <mergeCell ref="T14:U16"/>
    <mergeCell ref="B17:S17"/>
    <mergeCell ref="T17:U17"/>
    <mergeCell ref="T18:U19"/>
    <mergeCell ref="B14:R16"/>
    <mergeCell ref="P20:Q20"/>
    <mergeCell ref="R20:S20"/>
    <mergeCell ref="T20:U20"/>
    <mergeCell ref="B18:G19"/>
    <mergeCell ref="H18:L19"/>
    <mergeCell ref="T21:U21"/>
    <mergeCell ref="B21:C21"/>
    <mergeCell ref="D21:E21"/>
    <mergeCell ref="J21:K21"/>
    <mergeCell ref="N21:O21"/>
    <mergeCell ref="B42:C42"/>
    <mergeCell ref="D42:E42"/>
    <mergeCell ref="J42:K42"/>
    <mergeCell ref="N42:O42"/>
    <mergeCell ref="P42:Q42"/>
    <mergeCell ref="T42:U42"/>
    <mergeCell ref="R42:S42"/>
    <mergeCell ref="P43:Q43"/>
    <mergeCell ref="R43:S43"/>
    <mergeCell ref="T43:U43"/>
    <mergeCell ref="P44:Q44"/>
    <mergeCell ref="R44:S44"/>
    <mergeCell ref="T44:U44"/>
    <mergeCell ref="A47:A48"/>
    <mergeCell ref="G47:G48"/>
    <mergeCell ref="L47:L48"/>
    <mergeCell ref="B43:C43"/>
    <mergeCell ref="D43:E43"/>
    <mergeCell ref="J43:K43"/>
    <mergeCell ref="D44:E44"/>
    <mergeCell ref="J44:K44"/>
    <mergeCell ref="B44:C44"/>
    <mergeCell ref="B47:C48"/>
    <mergeCell ref="N47:O48"/>
    <mergeCell ref="R47:S48"/>
    <mergeCell ref="P47:Q48"/>
    <mergeCell ref="B45:C45"/>
    <mergeCell ref="D45:E45"/>
    <mergeCell ref="J45:K45"/>
    <mergeCell ref="N45:O45"/>
    <mergeCell ref="H47:I48"/>
    <mergeCell ref="D47:E48"/>
    <mergeCell ref="F47:F48"/>
    <mergeCell ref="R51:U52"/>
    <mergeCell ref="L49:L50"/>
    <mergeCell ref="R49:S50"/>
    <mergeCell ref="T45:U45"/>
    <mergeCell ref="T47:U48"/>
    <mergeCell ref="J47:K48"/>
    <mergeCell ref="M47:M48"/>
    <mergeCell ref="N49:O50"/>
    <mergeCell ref="P45:Q45"/>
    <mergeCell ref="R45:S45"/>
    <mergeCell ref="G49:G50"/>
    <mergeCell ref="E49:E50"/>
    <mergeCell ref="F49:F50"/>
    <mergeCell ref="H49:I50"/>
    <mergeCell ref="M49:M50"/>
    <mergeCell ref="P49:Q50"/>
    <mergeCell ref="A1:T1"/>
    <mergeCell ref="L2:T2"/>
    <mergeCell ref="A55:B55"/>
    <mergeCell ref="C55:G55"/>
    <mergeCell ref="H55:Q55"/>
    <mergeCell ref="R55:U55"/>
    <mergeCell ref="T49:U50"/>
    <mergeCell ref="A49:A50"/>
    <mergeCell ref="B49:C50"/>
    <mergeCell ref="J49:K50"/>
    <mergeCell ref="A51:B52"/>
    <mergeCell ref="C51:G52"/>
    <mergeCell ref="E53:G53"/>
    <mergeCell ref="E54:G54"/>
    <mergeCell ref="A59:L59"/>
    <mergeCell ref="A60:G60"/>
    <mergeCell ref="H53:P53"/>
    <mergeCell ref="H54:P54"/>
    <mergeCell ref="H51:Q51"/>
    <mergeCell ref="H52:Q52"/>
  </mergeCells>
  <printOptions/>
  <pageMargins left="0.15748031496062992" right="0.15748031496062992" top="0.5905511811023623" bottom="0.3937007874015748" header="0.6299212598425197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2013-11-26T10:09:57Z</cp:lastPrinted>
  <dcterms:created xsi:type="dcterms:W3CDTF">2011-12-16T10:28:28Z</dcterms:created>
  <dcterms:modified xsi:type="dcterms:W3CDTF">2013-11-26T10:10:32Z</dcterms:modified>
  <cp:category/>
  <cp:version/>
  <cp:contentType/>
  <cp:contentStatus/>
</cp:coreProperties>
</file>